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68" windowHeight="7020" activeTab="0"/>
  </bookViews>
  <sheets>
    <sheet name="Gornji Baćin" sheetId="1" r:id="rId1"/>
  </sheets>
  <definedNames>
    <definedName name="_xlnm.Print_Area" localSheetId="0">'Gornji Baćin'!$A$1:$F$38</definedName>
  </definedNames>
  <calcPr fullCalcOnLoad="1"/>
</workbook>
</file>

<file path=xl/sharedStrings.xml><?xml version="1.0" encoding="utf-8"?>
<sst xmlns="http://schemas.openxmlformats.org/spreadsheetml/2006/main" count="55" uniqueCount="46">
  <si>
    <t>2.</t>
  </si>
  <si>
    <t>1.</t>
  </si>
  <si>
    <t>3.</t>
  </si>
  <si>
    <t>4.</t>
  </si>
  <si>
    <t>5.</t>
  </si>
  <si>
    <t>SVEUKUPNO:</t>
  </si>
  <si>
    <r>
      <t>m</t>
    </r>
    <r>
      <rPr>
        <vertAlign val="superscript"/>
        <sz val="11"/>
        <rFont val="Arial"/>
        <family val="2"/>
      </rPr>
      <t>'</t>
    </r>
  </si>
  <si>
    <r>
      <t>m</t>
    </r>
    <r>
      <rPr>
        <vertAlign val="superscript"/>
        <sz val="11"/>
        <rFont val="Arial"/>
        <family val="2"/>
      </rPr>
      <t>2</t>
    </r>
  </si>
  <si>
    <t>T R O Š K O V N I K   R A D O V A</t>
  </si>
  <si>
    <t>8.</t>
  </si>
  <si>
    <t>kom</t>
  </si>
  <si>
    <t>OPIS STAVKE</t>
  </si>
  <si>
    <t>JED. MJ.</t>
  </si>
  <si>
    <t>KOLIČINA</t>
  </si>
  <si>
    <t>JED. CIJENA (kn)</t>
  </si>
  <si>
    <t>UKUPNO (kn)</t>
  </si>
  <si>
    <t>RED. BR.</t>
  </si>
  <si>
    <t>9.</t>
  </si>
  <si>
    <t>t</t>
  </si>
  <si>
    <t>PDV (25%)</t>
  </si>
  <si>
    <t>Čišćenje i produbljivanje postojećih cestovnih kanala u prosjeku 0,10 m³/m ceste. Stavka obuhvaća čišćenje postojećih odvodnih jaraka uključujući sječu stabala s vađenjem korijenja, krčenje grmlja i šiblja, košenje trave, iskop otpadnog i nataloženog materijala, profiliranje dna i pokosa kanala , te odvoz materijala na deponiju, pronalazak deponije i sve troškove deponiranja. Navedenim radovima mora se postići potpuna funkcionalnost odvodnje.Predviđeno prema stanju na terenu i odluci nadzornog inženjera</t>
  </si>
  <si>
    <t>10.</t>
  </si>
  <si>
    <t>11.</t>
  </si>
  <si>
    <t>Iskolčenje trase, uspostava profila, izračun elemenata trase, te održavanje iskolčenih oznaka na terenu u cijelom razdoblju od početka radova do predaje svih radova investitoru</t>
  </si>
  <si>
    <t>12.</t>
  </si>
  <si>
    <t>13.</t>
  </si>
  <si>
    <t>14.</t>
  </si>
  <si>
    <t>Prilagodba postojećih kolnih ulaza ( prilaza ) i pristupnih nerazvrstanih cesta radi dizanja nivelete. Asfaltni prilaz - rad obuhvaća čišćenje podloge, špricanje bitumenskom emulzijom i asfaltiranje mješavinom AC 11 surf 50/70  prosječne debljine do 5,0cm.</t>
  </si>
  <si>
    <t>Ukupno:</t>
  </si>
  <si>
    <r>
      <t>Skidanje postojećih bankina (do 0,15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bankine), a </t>
    </r>
    <r>
      <rPr>
        <sz val="11"/>
        <rFont val="Arial"/>
        <family val="2"/>
      </rPr>
      <t xml:space="preserve">radi uređenja posteljice za izradu nove bankine. Utovar i odvoz materijala na deponiju, pronalazak deponije i sve troškove deponiranja. </t>
    </r>
  </si>
  <si>
    <t>Izrada bankine. Nabava i dovoz mješanog kamenog materijala granulacije 0-32  te izrada bankine u širini do 75cm, prosječene debljine do 15cm (OTU 2-16.1)</t>
  </si>
  <si>
    <r>
      <t>Strojno glodanje postojećeg asfalta (frezanje). Rad obuhvaća profiliranje postojećeg kolnika specijalnim strojevima s ciljem izravnanja površine kolnika i prilagodbe novoj niveleti i potrebnim nagibima. Ovom stavkom obuhvaćeno je i uklanjanje skinutog sloja asfaltne konstrukcije , odvoz na deponiju udaljenu do 15km, te čišćenje obrađene površine kolnika. Glodanje do 4 cm na glavnom kolniku. Rad se obračunava po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profiliranog kolnika</t>
    </r>
  </si>
  <si>
    <r>
      <t>Sanacija ispuha. Rad obuhvaća  rezanje rubova u oštećenom asfaltnom kolniku, iskop uništenog asfaltnog sloja i tampona u ukupnoj dubini do 50 cm, utovar i odvoz uklonjenog, planiranje i zbijanje posteljice (Ms≥30MN/m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dobavu ugradnju i zbijanje (Ms≥80MN/m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 drobljenog kamenog materijala u tamponski sloj do razine 6cm ispod postojeće površine kolnika. Čišćenje i premazivanje rubova bitumenskom emulzijom, dobavu i ugradnju asfaltne mješavine AC 16 base 50/70 za srednje prometno opterećenje u sloju debljine 6cm.</t>
    </r>
  </si>
  <si>
    <t>Uspostava regulacije prometa tijekom izvedbe radova uključivo njeno održavanje u skladu s odredbama "Pravilnika o sadržaju, namjeni i razini razrade prometnog elaborata za ceste" (NN br. 140/13). Projekt regulacije mora odobriti investitor.</t>
  </si>
  <si>
    <r>
      <t>m</t>
    </r>
    <r>
      <rPr>
        <vertAlign val="superscript"/>
        <sz val="11"/>
        <rFont val="Arial"/>
        <family val="2"/>
      </rPr>
      <t>3</t>
    </r>
  </si>
  <si>
    <t>d-1200 m</t>
  </si>
  <si>
    <t xml:space="preserve">š-(2,8 - 3,0)m </t>
  </si>
  <si>
    <t>6.</t>
  </si>
  <si>
    <t>Iskop oštećenog dijela kolničke konstrukcije. Rad obuhvaća  rezanje rubova u oštećenom asfaltnom kolniku, iskop uništenog asfaltnog sloja i tampona u ukupnoj dubini do 50 cm. Utovar i odvoz materijala na deponiju, pronalazak deponije i sve troškove deponiranja.</t>
  </si>
  <si>
    <t>7.</t>
  </si>
  <si>
    <r>
      <t>Izrada tamponskog sloja dijela kolničke konstrukcije. Rad obuhvaća  planiranje i zbijanje posteljice (Ms≥30MN/m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), dobavu ugradnju i zbijanje drobljenog kamenog materijala u tamponski sloj debljine od 40cm u zbijenom stanju (Ms≥80MN/m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).</t>
    </r>
  </si>
  <si>
    <t>Strojna izrada nosivog sloja  od asfaltne mješavine AC 22 base 50/70 AG6 M2 na dijelu kolničke konstrukcije gdje se mjenja tamponski sloj u sloju debljine 6cm. Stavka obuhvaća sve troškove nabave materijala, prijevoz, ugradnju svega što je potrebno za potpuno dovršenje rada.</t>
  </si>
  <si>
    <t xml:space="preserve">Temeljno krpanje kolnika radi izravnanja nivelete. Veća oštećenja kolnika zasjeći (frezati), obraditi, očistiti i poprskati emulzijom. Obrađenu površinu asfaltirati asfaltnom mješavinom AC 16 base 50/70 AG6 M2. Stavka obuhvaća i utovar i odvoz frezanog materijala na deponiju. Stavka obuhvaća sve potrebne pripreme: čišćenje postojeće podloge i špricanje bitumenskom emulzijom. </t>
  </si>
  <si>
    <t>Prskanje bitumenskog međusloja za međusobno sljepljivanje asfaltnih slojeva. Izvodi se u okviru pripreme podloga za izvedbu asfaltnih slojeva kolničke konstrukcije.</t>
  </si>
  <si>
    <t>Strojna izrada habajućeg asfaltnog zastora od asfaltne mješavine AC 16 surf 50/70 AG4 M4 u sloju debljine 5 cm. Stavka obuhvaća sve troškove nabave materijala, prijevoz, ugradnju svega što je potrebno za potpuno dovršenje rada.</t>
  </si>
  <si>
    <t>za radove sanacije kolničkog zastora u naselju Gornji Baćin na području općine Hrvatska Dubica ukupne duljine 1,2km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</si>
</sst>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"/>
    <numFmt numFmtId="173" formatCode="#,##0.00;#,##0.00;&quot;&quot;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wrapText="1"/>
    </xf>
    <xf numFmtId="172" fontId="1" fillId="0" borderId="0" xfId="0" applyNumberFormat="1" applyFont="1" applyBorder="1" applyAlignment="1">
      <alignment wrapText="1"/>
    </xf>
    <xf numFmtId="172" fontId="1" fillId="0" borderId="0" xfId="0" applyNumberFormat="1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4" fontId="1" fillId="0" borderId="10" xfId="0" applyNumberFormat="1" applyFont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wrapText="1"/>
    </xf>
    <xf numFmtId="172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 applyProtection="1">
      <alignment wrapText="1"/>
      <protection locked="0"/>
    </xf>
    <xf numFmtId="4" fontId="1" fillId="0" borderId="12" xfId="0" applyNumberFormat="1" applyFont="1" applyBorder="1" applyAlignment="1">
      <alignment wrapText="1"/>
    </xf>
    <xf numFmtId="4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view="pageBreakPreview" zoomScaleSheetLayoutView="100" workbookViewId="0" topLeftCell="A4">
      <selection activeCell="E7" sqref="E7"/>
    </sheetView>
  </sheetViews>
  <sheetFormatPr defaultColWidth="9.140625" defaultRowHeight="12.75"/>
  <cols>
    <col min="1" max="1" width="5.00390625" style="1" customWidth="1"/>
    <col min="2" max="2" width="41.421875" style="1" customWidth="1"/>
    <col min="3" max="3" width="7.421875" style="1" customWidth="1"/>
    <col min="4" max="4" width="11.28125" style="1" bestFit="1" customWidth="1"/>
    <col min="5" max="5" width="10.57421875" style="1" customWidth="1"/>
    <col min="6" max="6" width="15.28125" style="1" customWidth="1"/>
    <col min="7" max="9" width="9.140625" style="1" customWidth="1"/>
    <col min="10" max="10" width="16.00390625" style="1" customWidth="1"/>
    <col min="11" max="16384" width="9.140625" style="1" customWidth="1"/>
  </cols>
  <sheetData>
    <row r="1" ht="4.5" customHeight="1"/>
    <row r="2" spans="2:7" ht="15">
      <c r="B2" s="43" t="s">
        <v>8</v>
      </c>
      <c r="C2" s="43"/>
      <c r="D2" s="43"/>
      <c r="E2" s="43"/>
      <c r="F2" s="43"/>
      <c r="G2" s="2"/>
    </row>
    <row r="3" spans="2:7" ht="30.75" customHeight="1">
      <c r="B3" s="44" t="s">
        <v>45</v>
      </c>
      <c r="C3" s="44"/>
      <c r="D3" s="44"/>
      <c r="E3" s="44"/>
      <c r="F3" s="44"/>
      <c r="G3" s="2"/>
    </row>
    <row r="4" spans="2:7" ht="13.5">
      <c r="B4" s="26"/>
      <c r="C4" s="14"/>
      <c r="D4" s="13"/>
      <c r="E4" s="13" t="s">
        <v>35</v>
      </c>
      <c r="F4" s="13" t="s">
        <v>36</v>
      </c>
      <c r="G4" s="2"/>
    </row>
    <row r="5" spans="1:7" ht="24" customHeight="1">
      <c r="A5" s="16" t="s">
        <v>16</v>
      </c>
      <c r="B5" s="15" t="s">
        <v>11</v>
      </c>
      <c r="C5" s="16" t="s">
        <v>12</v>
      </c>
      <c r="D5" s="15" t="s">
        <v>13</v>
      </c>
      <c r="E5" s="16" t="s">
        <v>14</v>
      </c>
      <c r="F5" s="15" t="s">
        <v>15</v>
      </c>
      <c r="G5" s="2"/>
    </row>
    <row r="6" spans="1:7" ht="14.25" customHeight="1">
      <c r="A6" s="20"/>
      <c r="B6" s="21"/>
      <c r="C6" s="20"/>
      <c r="D6" s="21"/>
      <c r="E6" s="20"/>
      <c r="F6" s="21"/>
      <c r="G6" s="2"/>
    </row>
    <row r="7" spans="1:6" ht="69">
      <c r="A7" s="3" t="s">
        <v>1</v>
      </c>
      <c r="B7" s="34" t="s">
        <v>23</v>
      </c>
      <c r="C7" s="5" t="s">
        <v>6</v>
      </c>
      <c r="D7" s="17">
        <v>1200</v>
      </c>
      <c r="E7" s="27"/>
      <c r="F7" s="7">
        <f>ROUNDDOWN(D7*E7,2)</f>
        <v>0</v>
      </c>
    </row>
    <row r="8" spans="1:6" ht="13.5">
      <c r="A8" s="3"/>
      <c r="B8" s="34"/>
      <c r="C8" s="9"/>
      <c r="D8" s="18"/>
      <c r="E8" s="32"/>
      <c r="F8" s="10"/>
    </row>
    <row r="9" spans="1:6" ht="71.25">
      <c r="A9" s="3" t="s">
        <v>0</v>
      </c>
      <c r="B9" s="34" t="s">
        <v>29</v>
      </c>
      <c r="C9" s="5" t="s">
        <v>6</v>
      </c>
      <c r="D9" s="17">
        <v>2400</v>
      </c>
      <c r="E9" s="27"/>
      <c r="F9" s="7">
        <f>ROUNDDOWN(D9*E9,2)</f>
        <v>0</v>
      </c>
    </row>
    <row r="10" spans="1:6" ht="13.5">
      <c r="A10" s="3"/>
      <c r="B10" s="34"/>
      <c r="C10" s="9"/>
      <c r="D10" s="18"/>
      <c r="E10" s="32"/>
      <c r="F10" s="10"/>
    </row>
    <row r="11" spans="1:6" ht="178.5" customHeight="1">
      <c r="A11" s="3" t="s">
        <v>2</v>
      </c>
      <c r="B11" s="33" t="s">
        <v>31</v>
      </c>
      <c r="C11" s="5" t="s">
        <v>7</v>
      </c>
      <c r="D11" s="17">
        <v>100</v>
      </c>
      <c r="E11" s="27"/>
      <c r="F11" s="7">
        <f>ROUNDDOWN(D11*E11,2)</f>
        <v>0</v>
      </c>
    </row>
    <row r="12" spans="1:6" ht="13.5">
      <c r="A12" s="3"/>
      <c r="B12" s="34"/>
      <c r="C12" s="9"/>
      <c r="D12" s="18"/>
      <c r="E12" s="32"/>
      <c r="F12" s="10"/>
    </row>
    <row r="13" spans="1:6" ht="191.25" customHeight="1">
      <c r="A13" s="3" t="s">
        <v>3</v>
      </c>
      <c r="B13" s="33" t="s">
        <v>32</v>
      </c>
      <c r="C13" s="5" t="s">
        <v>7</v>
      </c>
      <c r="D13" s="17">
        <v>30</v>
      </c>
      <c r="E13" s="27"/>
      <c r="F13" s="7">
        <f>ROUNDDOWN(D13*E13,2)</f>
        <v>0</v>
      </c>
    </row>
    <row r="14" spans="1:6" ht="13.5">
      <c r="A14" s="3"/>
      <c r="B14" s="34"/>
      <c r="C14" s="11"/>
      <c r="D14" s="19"/>
      <c r="E14" s="36"/>
      <c r="F14" s="10"/>
    </row>
    <row r="15" spans="1:6" ht="96">
      <c r="A15" s="3" t="s">
        <v>4</v>
      </c>
      <c r="B15" s="33" t="s">
        <v>38</v>
      </c>
      <c r="C15" s="5" t="s">
        <v>34</v>
      </c>
      <c r="D15" s="17">
        <v>120</v>
      </c>
      <c r="E15" s="27"/>
      <c r="F15" s="7">
        <f>ROUNDDOWN(D15*E15,2)</f>
        <v>0</v>
      </c>
    </row>
    <row r="16" spans="1:6" ht="13.5">
      <c r="A16" s="3"/>
      <c r="B16" s="34"/>
      <c r="C16" s="9"/>
      <c r="D16" s="18"/>
      <c r="E16" s="32"/>
      <c r="F16" s="10"/>
    </row>
    <row r="17" spans="1:6" ht="87">
      <c r="A17" s="3" t="s">
        <v>37</v>
      </c>
      <c r="B17" s="33" t="s">
        <v>40</v>
      </c>
      <c r="C17" s="5" t="s">
        <v>34</v>
      </c>
      <c r="D17" s="17">
        <v>100</v>
      </c>
      <c r="E17" s="27"/>
      <c r="F17" s="7">
        <f>ROUNDDOWN(D17*E17,2)</f>
        <v>0</v>
      </c>
    </row>
    <row r="18" spans="1:6" ht="13.5">
      <c r="A18" s="3"/>
      <c r="B18" s="34"/>
      <c r="C18" s="9"/>
      <c r="D18" s="18"/>
      <c r="E18" s="32"/>
      <c r="F18" s="10"/>
    </row>
    <row r="19" spans="1:6" ht="96">
      <c r="A19" s="3" t="s">
        <v>39</v>
      </c>
      <c r="B19" s="4" t="s">
        <v>41</v>
      </c>
      <c r="C19" s="5" t="s">
        <v>7</v>
      </c>
      <c r="D19" s="17">
        <v>250</v>
      </c>
      <c r="E19" s="27"/>
      <c r="F19" s="7">
        <f>ROUNDDOWN(D19*E19,2)</f>
        <v>0</v>
      </c>
    </row>
    <row r="20" spans="1:6" ht="13.5">
      <c r="A20" s="3"/>
      <c r="B20" s="34"/>
      <c r="C20" s="11"/>
      <c r="D20" s="19"/>
      <c r="E20" s="36"/>
      <c r="F20" s="10"/>
    </row>
    <row r="21" spans="1:6" ht="138">
      <c r="A21" s="3" t="s">
        <v>9</v>
      </c>
      <c r="B21" s="34" t="s">
        <v>42</v>
      </c>
      <c r="C21" s="5" t="s">
        <v>18</v>
      </c>
      <c r="D21" s="7">
        <v>120</v>
      </c>
      <c r="E21" s="27"/>
      <c r="F21" s="7">
        <f>ROUNDDOWN(D21*E21,2)</f>
        <v>0</v>
      </c>
    </row>
    <row r="22" spans="1:6" ht="13.5">
      <c r="A22" s="3"/>
      <c r="B22" s="34"/>
      <c r="C22" s="11"/>
      <c r="D22" s="19"/>
      <c r="E22" s="36"/>
      <c r="F22" s="10"/>
    </row>
    <row r="23" spans="1:6" ht="69">
      <c r="A23" s="3" t="s">
        <v>17</v>
      </c>
      <c r="B23" s="34" t="s">
        <v>43</v>
      </c>
      <c r="C23" s="5" t="s">
        <v>7</v>
      </c>
      <c r="D23" s="7">
        <v>3500</v>
      </c>
      <c r="E23" s="27"/>
      <c r="F23" s="7">
        <f>ROUNDDOWN(D23*E23,2)</f>
        <v>0</v>
      </c>
    </row>
    <row r="24" spans="1:6" ht="9" customHeight="1">
      <c r="A24" s="3"/>
      <c r="B24" s="34"/>
      <c r="C24" s="9"/>
      <c r="D24" s="10"/>
      <c r="E24" s="32"/>
      <c r="F24" s="10"/>
    </row>
    <row r="25" spans="1:6" ht="87.75" customHeight="1">
      <c r="A25" s="3" t="s">
        <v>21</v>
      </c>
      <c r="B25" s="34" t="s">
        <v>44</v>
      </c>
      <c r="C25" s="5" t="s">
        <v>7</v>
      </c>
      <c r="D25" s="7">
        <v>3500</v>
      </c>
      <c r="E25" s="27"/>
      <c r="F25" s="7">
        <f>ROUNDDOWN(D25*E25,2)</f>
        <v>0</v>
      </c>
    </row>
    <row r="26" spans="1:6" ht="13.5">
      <c r="A26" s="3"/>
      <c r="B26" s="34"/>
      <c r="C26" s="11"/>
      <c r="D26" s="19"/>
      <c r="E26" s="36"/>
      <c r="F26" s="10"/>
    </row>
    <row r="27" spans="1:6" ht="57" customHeight="1">
      <c r="A27" s="3" t="s">
        <v>22</v>
      </c>
      <c r="B27" s="35" t="s">
        <v>30</v>
      </c>
      <c r="C27" s="5" t="s">
        <v>6</v>
      </c>
      <c r="D27" s="17">
        <v>2400</v>
      </c>
      <c r="E27" s="27"/>
      <c r="F27" s="7">
        <f>ROUNDDOWN(D27*E27,2)</f>
        <v>0</v>
      </c>
    </row>
    <row r="28" spans="1:6" ht="13.5">
      <c r="A28" s="3"/>
      <c r="B28" s="34"/>
      <c r="C28" s="9"/>
      <c r="D28" s="18"/>
      <c r="E28" s="32"/>
      <c r="F28" s="10"/>
    </row>
    <row r="29" spans="1:6" ht="189" customHeight="1">
      <c r="A29" s="3" t="s">
        <v>24</v>
      </c>
      <c r="B29" s="34" t="s">
        <v>20</v>
      </c>
      <c r="C29" s="5" t="s">
        <v>6</v>
      </c>
      <c r="D29" s="17">
        <v>1300</v>
      </c>
      <c r="E29" s="27"/>
      <c r="F29" s="7">
        <f>ROUNDDOWN(D29*E29,2)</f>
        <v>0</v>
      </c>
    </row>
    <row r="30" spans="1:6" ht="14.25" customHeight="1">
      <c r="A30" s="3"/>
      <c r="B30" s="34"/>
      <c r="C30" s="9"/>
      <c r="D30" s="18"/>
      <c r="E30" s="32"/>
      <c r="F30" s="10"/>
    </row>
    <row r="31" spans="1:6" ht="87.75" customHeight="1">
      <c r="A31" s="3" t="s">
        <v>25</v>
      </c>
      <c r="B31" s="4" t="s">
        <v>27</v>
      </c>
      <c r="C31" s="5" t="s">
        <v>7</v>
      </c>
      <c r="D31" s="17">
        <v>100</v>
      </c>
      <c r="E31" s="27"/>
      <c r="F31" s="7">
        <f>ROUNDDOWN(D31*E31,2)</f>
        <v>0</v>
      </c>
    </row>
    <row r="32" spans="1:6" ht="14.25" customHeight="1">
      <c r="A32" s="3"/>
      <c r="B32" s="4"/>
      <c r="C32" s="28"/>
      <c r="D32" s="29"/>
      <c r="E32" s="30"/>
      <c r="F32" s="31"/>
    </row>
    <row r="33" spans="1:6" ht="82.5">
      <c r="A33" s="3" t="s">
        <v>26</v>
      </c>
      <c r="B33" s="34" t="s">
        <v>33</v>
      </c>
      <c r="C33" s="5" t="s">
        <v>10</v>
      </c>
      <c r="D33" s="6">
        <v>1</v>
      </c>
      <c r="E33" s="27"/>
      <c r="F33" s="7">
        <f>ROUNDDOWN(D33*E33,2)</f>
        <v>0</v>
      </c>
    </row>
    <row r="34" spans="1:6" s="22" customFormat="1" ht="14.25" customHeight="1">
      <c r="A34" s="3"/>
      <c r="B34" s="8"/>
      <c r="C34" s="40" t="s">
        <v>28</v>
      </c>
      <c r="D34" s="41"/>
      <c r="E34" s="41"/>
      <c r="F34" s="12">
        <f>SUM(F7:F33)</f>
        <v>0</v>
      </c>
    </row>
    <row r="35" spans="2:6" s="22" customFormat="1" ht="14.25" customHeight="1">
      <c r="B35" s="23"/>
      <c r="C35" s="38"/>
      <c r="D35" s="42" t="s">
        <v>19</v>
      </c>
      <c r="E35" s="42"/>
      <c r="F35" s="25">
        <f>F34*0.25</f>
        <v>0</v>
      </c>
    </row>
    <row r="36" spans="2:6" s="22" customFormat="1" ht="14.25" customHeight="1">
      <c r="B36" s="23"/>
      <c r="C36" s="23"/>
      <c r="D36" s="39" t="s">
        <v>5</v>
      </c>
      <c r="E36" s="39"/>
      <c r="F36" s="24">
        <f>SUM(F34:F35)</f>
        <v>0</v>
      </c>
    </row>
    <row r="37" spans="2:6" s="22" customFormat="1" ht="14.25" customHeight="1">
      <c r="B37" s="23"/>
      <c r="C37" s="23"/>
      <c r="D37" s="37"/>
      <c r="E37" s="37"/>
      <c r="F37" s="24"/>
    </row>
    <row r="38" spans="2:6" s="22" customFormat="1" ht="14.25" customHeight="1">
      <c r="B38" s="23"/>
      <c r="C38" s="23"/>
      <c r="D38" s="37"/>
      <c r="E38" s="37"/>
      <c r="F38" s="24"/>
    </row>
    <row r="40" spans="2:6" ht="14.25" customHeight="1">
      <c r="B40" s="23"/>
      <c r="C40" s="23"/>
      <c r="D40" s="37"/>
      <c r="E40" s="37"/>
      <c r="F40" s="24"/>
    </row>
    <row r="41" spans="2:6" ht="14.25" customHeight="1">
      <c r="B41" s="23"/>
      <c r="C41" s="23"/>
      <c r="D41" s="37"/>
      <c r="E41" s="37"/>
      <c r="F41" s="24"/>
    </row>
    <row r="42" spans="1:6" ht="13.5">
      <c r="A42" s="3"/>
      <c r="B42" s="34"/>
      <c r="C42" s="9"/>
      <c r="D42" s="18"/>
      <c r="E42" s="32"/>
      <c r="F42" s="10"/>
    </row>
    <row r="43" spans="2:6" s="22" customFormat="1" ht="12.75" customHeight="1">
      <c r="B43" s="23"/>
      <c r="C43" s="23"/>
      <c r="D43" s="37"/>
      <c r="E43" s="37"/>
      <c r="F43" s="24"/>
    </row>
  </sheetData>
  <sheetProtection password="DE1D" sheet="1"/>
  <mergeCells count="5">
    <mergeCell ref="D36:E36"/>
    <mergeCell ref="C34:E34"/>
    <mergeCell ref="D35:E35"/>
    <mergeCell ref="B2:F2"/>
    <mergeCell ref="B3:F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 Sisačko-moslavačke županije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ŽUC Sisačko-moslavačke županije</dc:creator>
  <cp:keywords/>
  <dc:description/>
  <cp:lastModifiedBy>Korisnik</cp:lastModifiedBy>
  <cp:lastPrinted>2022-01-19T07:24:09Z</cp:lastPrinted>
  <dcterms:created xsi:type="dcterms:W3CDTF">2002-11-06T12:52:13Z</dcterms:created>
  <dcterms:modified xsi:type="dcterms:W3CDTF">2022-07-27T11:23:50Z</dcterms:modified>
  <cp:category/>
  <cp:version/>
  <cp:contentType/>
  <cp:contentStatus/>
</cp:coreProperties>
</file>